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Y:\UMWKP_RR\RR-VI\RR-VI-F\Instrumenty finansowe - tabela\promocja\www\"/>
    </mc:Choice>
  </mc:AlternateContent>
  <xr:revisionPtr revIDLastSave="0" documentId="10_ncr:8100000_{5C69DD01-0AA1-4AAF-89CF-7B6E4361BD26}" xr6:coauthVersionLast="33" xr6:coauthVersionMax="33" xr10:uidLastSave="{00000000-0000-0000-0000-000000000000}"/>
  <bookViews>
    <workbookView xWindow="0" yWindow="0" windowWidth="21570" windowHeight="7980" xr2:uid="{00000000-000D-0000-FFFF-FFFF00000000}"/>
  </bookViews>
  <sheets>
    <sheet name="Wykaz Pośredników Finansowych" sheetId="3" r:id="rId1"/>
  </sheets>
  <definedNames>
    <definedName name="_xlnm.Print_Area" localSheetId="0">'Wykaz Pośredników Finansowych'!$A$1:$Q$22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I8" i="3"/>
  <c r="I4" i="3"/>
  <c r="I17" i="3"/>
  <c r="I12" i="3"/>
  <c r="I9" i="3"/>
  <c r="I10" i="3"/>
  <c r="I11" i="3"/>
</calcChain>
</file>

<file path=xl/sharedStrings.xml><?xml version="1.0" encoding="utf-8"?>
<sst xmlns="http://schemas.openxmlformats.org/spreadsheetml/2006/main" count="114" uniqueCount="102">
  <si>
    <t>Priorytet Inwestycyjny</t>
  </si>
  <si>
    <t>Nazwa Pośrednika Finansowego</t>
  </si>
  <si>
    <t>1b</t>
  </si>
  <si>
    <t>3a</t>
  </si>
  <si>
    <t>3b</t>
  </si>
  <si>
    <t>3c</t>
  </si>
  <si>
    <t>Kujawsko-Pomorski Fundusz Rozwoju Sp. z o.o.</t>
  </si>
  <si>
    <t>Konsorcjum: Pożyczki dla Przedsiębiorców, ul. Żabia 6, 87-800 Włocławek (Lider: Kujawsko-Dobrzynski Bank Społdzielczy; Partnerzy: Bank Spółdzielczy w Koronowie, Bank Spółdzielczy w Inowrocławiu, Bank Spółdzielczy w Toruniu)</t>
  </si>
  <si>
    <t>Kujawsko-Pomorski Fundusz Pożyczkowy Sp. z o.o. w Toruniu</t>
  </si>
  <si>
    <t>Konsorcjum ECDF S.A. i Mega Sonic S.A.</t>
  </si>
  <si>
    <t>Działanie / Poddziałanie RPO</t>
  </si>
  <si>
    <t xml:space="preserve">http://www.ecdf.pl/podmiot/pozyczki </t>
  </si>
  <si>
    <t>1.6.1</t>
  </si>
  <si>
    <t xml:space="preserve">Wielkopolska Agencja Rozwoju Przedsiębiorczości Sp. z o.o. </t>
  </si>
  <si>
    <t>Bank Gospodarstwa Krajowego</t>
  </si>
  <si>
    <t>1.4.1</t>
  </si>
  <si>
    <t xml:space="preserve">http://kpfp.org.pl/nowe-mala-pozyczka-inwestycyjna/ </t>
  </si>
  <si>
    <t>1.5.1</t>
  </si>
  <si>
    <t xml:space="preserve">https://rpo.bgk.pl/szukam-finansowania/pozyczka-dla-mikroprzedsiebiorstw-37/ </t>
  </si>
  <si>
    <t xml:space="preserve">https://rpo.bgk.pl/szukam-finansowania/pozyczka-na-b-r-38/ </t>
  </si>
  <si>
    <t xml:space="preserve">https://rpo.bgk.pl/szukam-finansowania/pozyczka-na-zmiane-modelu-biznesowego-39/ </t>
  </si>
  <si>
    <t>Strona www Pośrednika Finansowego</t>
  </si>
  <si>
    <t>Strona www Menadżera Funduszu Funduszy</t>
  </si>
  <si>
    <t xml:space="preserve">https://kpfr.pl/pozyczki-dla-msp/ </t>
  </si>
  <si>
    <t>Produkt Finansowy</t>
  </si>
  <si>
    <t>http://barr.pl/</t>
  </si>
  <si>
    <t xml:space="preserve">http://www.iph.torun.pl/ </t>
  </si>
  <si>
    <t>http://kpai.pl/</t>
  </si>
  <si>
    <t>Lp.</t>
  </si>
  <si>
    <t>Pożyczka inwestycyjna i pożyczka na rozwój</t>
  </si>
  <si>
    <t>Pożyczka dla mikroprzedsiębiorstw</t>
  </si>
  <si>
    <t xml:space="preserve">Pożyczka na zmianę modelu biznesowego
</t>
  </si>
  <si>
    <t xml:space="preserve">Pożyczka na B+R
</t>
  </si>
  <si>
    <t xml:space="preserve">https://www.tarr.org.pl/ </t>
  </si>
  <si>
    <t>Manadżer Funduszu Funduszy</t>
  </si>
  <si>
    <t xml:space="preserve">Wartość środków publicznych przekazanych Pośrednikom Finansowym w PLN w ramach udzielonego zamówienia </t>
  </si>
  <si>
    <t xml:space="preserve">Konsorcjum: Mikropożyczki dla Pomorza i Kujaw Lider: Poręczenia Kredytowe Sp. o.o. w Warszawie, Partner: Grudziądzkie Poręczenia Kredytowe Sp. z o.o.
</t>
  </si>
  <si>
    <t>http://www.poreczeniakredytowe.pl/; http://gpk.grudziadz.pl/</t>
  </si>
  <si>
    <t>https://kdbs.com.pl/oferta/dla-firm/pozyczki-dla-przedsiebiorcow/</t>
  </si>
  <si>
    <t xml:space="preserve">Pożyczka na rozwój:                                                  a. wdrożenie innowacji: nowych rozwiązań produkcyjnych, procesowych, organizacyjnych, marketingowych, 
b. wsparcie inwestycyjne przyczyniające się do poprawy konkurencyjności przedsiębiorstwa. 
</t>
  </si>
  <si>
    <t>Na co?</t>
  </si>
  <si>
    <t>Dla kogo?</t>
  </si>
  <si>
    <t>Wartość pożyczki</t>
  </si>
  <si>
    <t>do 300 000 zł</t>
  </si>
  <si>
    <t>Oprocentowanie</t>
  </si>
  <si>
    <t>Oprocentowanie stałe – od 2,45% (możliwe oprocentowanie preferencyjne 0,85% - 1,85% - w obszarach preferencji)</t>
  </si>
  <si>
    <t xml:space="preserve">a. inwestycje realizowane w obszarze inteligentnych specjalizacji woj. kujawsko-pomorskiego
b. inwestycje dot. ekoinnowacji;
c. inwestycje przyczyniające się do powstania nowych trwałych miejsc pracy
</t>
  </si>
  <si>
    <t>Okres spłaty</t>
  </si>
  <si>
    <t>Karencja w spłacie</t>
  </si>
  <si>
    <t>do 3 miesięcy</t>
  </si>
  <si>
    <t>do 84 m-cy</t>
  </si>
  <si>
    <t>Obszar preferencji</t>
  </si>
  <si>
    <t>od 300 000 zł do 1 mln zł</t>
  </si>
  <si>
    <t>do 100 tys. zł</t>
  </si>
  <si>
    <t>Pożyczka dla mikroprzedsiębiorstw:                      a. wzmocnienie podstawowej działalności mikroprzedsiębiorstwa
b. zwiększenie zdolności produkcyjnych/usługowych mikroprzedsiębiorstwa 
c. przechodzenia mikroprzedsiębiorstwa na nowe rynki produktowe
Wsparcie może obejmować inwestycje zarówno w środki trwałe, jak i wartości niematerialne i prawne, jak również zwiększenie kapitału obrotowego zgodnie z przepisami prawa unijnego</t>
  </si>
  <si>
    <t>do 12 m-cy</t>
  </si>
  <si>
    <t>http://warp.org.pl/pozyczki/wojewodztwo-kujawsko-pomorskie/</t>
  </si>
  <si>
    <t>od 200 tys. zł do 2 mln zł</t>
  </si>
  <si>
    <t>Mikro, małych lub średnich przedsiębiorstw (pożyczki  skierowane do przedsiębiorstw planujących realizować projekty wyłącznie w inteligentnych specjalizacjach województwa kujawsko-pomorskiego)</t>
  </si>
  <si>
    <t>brak</t>
  </si>
  <si>
    <t>Wartość wsparcia w ramach instrumentu finansowego w PLN (wkład publiczny + wkład prywatny)</t>
  </si>
  <si>
    <t>od 300 tys. do 1 mln zł</t>
  </si>
  <si>
    <t xml:space="preserve">Mikro, małych i średnich przedsiębiorstw </t>
  </si>
  <si>
    <t>Mikroprzedsiębiorstw , działających na rynku maksymalnie 5 lat</t>
  </si>
  <si>
    <t xml:space="preserve"> Mikro i małychprzedsiębiorstw (wyłączeniu podlegają mikroprzedsiębiorcy ubiegający się o pożyczkę do 100 tys. zł,  których okres działalności nie przekracza 5 lat na dzień podpisania umowy)</t>
  </si>
  <si>
    <t>Pożyczka na B+R:                                   Finansowania rozwoju realizowanego w oparciu o  działalności badawczo-rozwojową B+R (przeprowadzenie/pozyskanie) i ich wdrożenie.                                                                  Wsparcie może obejmować inwestycje zarówno w środki trwałe, jak i wartości niematerialne i prawne, jak również zwiększenie kapitału obrotowego zgodnie z przepisami prawa unijnego. Wydatkami kwalifikowalnymi mogą być pośrednio  koszty związane z podniesieniem kwalifikacji i pozyskaniem personelu zajmującego się pracami B+R</t>
  </si>
  <si>
    <t xml:space="preserve">Pożyczka na zmianę modelu biznesowego:                                     realizowane będzie wsparcie przedsiębiorstw w zakresie wykorzystania nowych modeli biznesowych przez MŚP, tj.:
a) umiędzynarodowienie prowadzonej działalności gospodarczej w tym m.in.:
- działania nakierowane na rozpoczęcie lub rozwinięcie działalności na rynkach zagranicznych;
- działania inwestycyjne, marketingowe oraz administracyjne niezbędne do wejścia na dany rynek zagraniczny.
b) zastosowanie technologii informacyjno-komunikacyjnych w przedsiębiorstwie w celu m.in.:
- usprawnienia wewnętrznych procesów w przedsiębiorstwie;
- usprawnienia rozwiązań względem partnerów biznesowych, konsumentów czy administracji publicznej.                                                                      Wsparcie może obejmować inwestycje zarówno w środki trwałe, jak i wartości niematerialne i prawne, jak również zwiększenie kapitału obrotowego zgodnie z przepisami prawa unijnego. 
</t>
  </si>
  <si>
    <t xml:space="preserve">a.    inwestycje w projekty do 500.000,00 zł;
b.    inwestycje w obszarze inteligentnych specjalizacji województwa kujawsko-pomorskiego.
</t>
  </si>
  <si>
    <t>do 96 m-cy</t>
  </si>
  <si>
    <t>do 36 m-cy</t>
  </si>
  <si>
    <t xml:space="preserve">http://kpfp.org.pl/nowe-duza-pozyczka-inwestycyjna/ </t>
  </si>
  <si>
    <t xml:space="preserve">http://kpfp.org.pl/nowe-mikropozyczka/ </t>
  </si>
  <si>
    <t xml:space="preserve">Pożyczka inwestycyjna:                                             a. wdrożenie innowacji: nowych rozwiązań produkcyjnych, procesowych, organizacyjnych, marketingowych
b. wsparcie inwestycyjne przyczyniające się do poprawy konkurencyjności przedsiębiorstwa 
</t>
  </si>
  <si>
    <t xml:space="preserve">a. inwestycje w przedsiębiorstwa funkcjonujące krócej niż 2 lata 
b. inwestycje w obszarze inteligentnych specjalizacji województwa kujawsko-pomorskiego
</t>
  </si>
  <si>
    <t xml:space="preserve">Oprocentowanie stałe – 2,45% - 2,85% (możliwe oprocentowanie preferencyjne 0,93%) </t>
  </si>
  <si>
    <t xml:space="preserve">http://kpfp.org.pl/zmiana-modelu-biznesowego/ </t>
  </si>
  <si>
    <t xml:space="preserve">Oprocentowanie stałe – 2,45% - 2,85% (możliwe oprocentowanie preferencyjne 0,93% ) </t>
  </si>
  <si>
    <t>http://kpfp.org.pl/pozyczka-na-badania-i-rozwoj/</t>
  </si>
  <si>
    <t xml:space="preserve">Polska Fundacja Przedsiębiorczości </t>
  </si>
  <si>
    <t xml:space="preserve">Oprocentowanie stałe – 2,45% - 2,85% (możliwe oprocentowanie preferencyjne 0,93%-1,85%). Dla przedsiębiorstw ubiegających się o pożyczkę w KPFP, działających do 24 miesięcy i wykluczonych z pomocy de minimis oprocentowanie na warunkach rynkowych wynosi 5,85%. </t>
  </si>
  <si>
    <t>do 6 m-cy</t>
  </si>
  <si>
    <t xml:space="preserve">do 60 m-cy </t>
  </si>
  <si>
    <t>Oferta instrumentów finansowych RPO WK-P 2014-2020 dla województwa kujawsko-pomorskiego  - stan 20.03.2018 r.</t>
  </si>
  <si>
    <t>Konsorcjum: Kujawsko-Pomorski Fundusz Pożyczkowy Sp. z o.o. w Toruniu; Toruńska Agencja Rozwoju Regionalnego S.A.; Bydgoska Agencja Rozwoju Regionalnego Sp. z o.o.; Izba Przemysłowo-Handlowa w Toruniu; Polska Fundacja Przedsiębiorczości</t>
  </si>
  <si>
    <t>Konsorcjum: Kujawsko-Pomorski Fundusz Pożyczkowy Sp. z o.o. w Toruniu i Kujawsko-Pomorska Agencja Innowacji Sp. z o.o.;Wielkopolska Agencja Rozwoju Przedsiębiorczości Sp. z o.o. </t>
  </si>
  <si>
    <t>Europejski Bank Inwestycyjny</t>
  </si>
  <si>
    <t>Pożyczki na podnoszenie efektywności energetycznej w sektorze mieszkaniowym</t>
  </si>
  <si>
    <t>do 10 mln zł</t>
  </si>
  <si>
    <t>Polska Fundacja Przedsiębiorczości</t>
  </si>
  <si>
    <t>http://warp.org.pl/pozyczki-2/pozyczka-unijna-w-kujawsko-pomorskim/pozyczka-badawczo-rozwojowa/</t>
  </si>
  <si>
    <t xml:space="preserve">http://www.eib.org/intermediarieslist/search/result?country=PL&amp;product=&amp;sector=2 </t>
  </si>
  <si>
    <t>Getin Noble Bank S.A.</t>
  </si>
  <si>
    <t>Spółdzielnie mieszkaniowe oraz wspólnoty mieszkaniowe,
towarzystwa budownictwa społecznego, jednostki samorządu terytorialnego i ich jednostki organizacyjne oraz związki i stowarzyszenia, przedsiębiorstwa komunalne</t>
  </si>
  <si>
    <t>Oprocentowanie zależne od oczekiwanego efektu energetycznego przedstawionego w audycie energetycznym: 1.Efekt energetyczny pomiędzy 25%-60%: oprocentowanie pożyczki = 0,5 x WIBOR 3M;                                                                                           2.  Mozliwe oprocentowanie preferencyjne (efekt energetyczny powyżej 60%: oprocentowanie pożyczki= 0%)</t>
  </si>
  <si>
    <t>Oczekiwany efekt audytu energetycznego przedsięwzięcia w postaci oszczędności energii powyżej 60%:</t>
  </si>
  <si>
    <t>do 240 m-cy</t>
  </si>
  <si>
    <t>do 24 m-cy</t>
  </si>
  <si>
    <t xml:space="preserve"> 3.3</t>
  </si>
  <si>
    <t xml:space="preserve">Pożyczki na podnoszenie efektywności energetycznej w sektorze mieszkaniowym: Przedsięwzięcia z zakresu głębokiej i kompleksowej modernizacji energetycznej wielorodzinnych budynków mieszkaniowych, w tym m.in.:
1) ocieplenie obiektu, wymiana pokrycia dachu, okien, drzwi zewnętrznych oraz oświetlenia na energooszczędne wraz z instalacją,
2) przebudowa systemów grzewczych (wraz z wymianą i przyłączeniem źródła ciepła), systemów wentylacji i klimatyzacji oraz zastosowanie systemów zarządzania budynkiem,
3) realizacja mikrokogeneracji lub mikrotrigeneracji na potrzeby własne,
4) budowa i przebudowa instalacji OZE                                         w modernizowanych energetycznie budynkach,
5) instalacja systemów chłodzących,                                                   w tym również z OZE </t>
  </si>
  <si>
    <t>https://www.pfp.com.pl/rimyc_pozyczka_na_zmiane_modelu_biznesowego.htm</t>
  </si>
  <si>
    <t xml:space="preserve"> 1.2.2</t>
  </si>
  <si>
    <t>https://www.getinbank.pl/sektor-publiczny/mieszkalnictwo/kredyty-preferencyjne-ze-srodkow-unijnych,4683.html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</si>
</sst>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1" applyAlignment="1" applyProtection="1"/>
    <xf numFmtId="0" fontId="2" fillId="0" borderId="1" xfId="0" applyFont="1" applyBorder="1" applyAlignment="1">
      <alignment horizontal="left" vertical="center" wrapText="1"/>
    </xf>
    <xf numFmtId="0" fontId="3" fillId="0" borderId="1" xfId="1" applyBorder="1" applyAlignment="1" applyProtection="1">
      <alignment horizontal="left" vertic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4" fontId="2" fillId="0" borderId="1" xfId="2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4" fontId="2" fillId="0" borderId="1" xfId="2" applyFont="1" applyBorder="1" applyAlignment="1">
      <alignment horizontal="left" vertical="center" wrapText="1"/>
    </xf>
    <xf numFmtId="44" fontId="2" fillId="0" borderId="1" xfId="2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1" fillId="0" borderId="0" xfId="0" applyNumberFormat="1" applyFont="1"/>
    <xf numFmtId="164" fontId="5" fillId="0" borderId="0" xfId="0" applyNumberFormat="1" applyFont="1"/>
    <xf numFmtId="44" fontId="5" fillId="0" borderId="0" xfId="2" applyFont="1"/>
    <xf numFmtId="44" fontId="2" fillId="0" borderId="1" xfId="2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8" fontId="0" fillId="0" borderId="1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4" fontId="2" fillId="0" borderId="2" xfId="2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3" fillId="0" borderId="3" xfId="1" applyBorder="1" applyAlignment="1" applyProtection="1">
      <alignment horizontal="left" vertical="center" wrapText="1"/>
    </xf>
    <xf numFmtId="44" fontId="2" fillId="0" borderId="1" xfId="2" applyFont="1" applyBorder="1" applyAlignment="1">
      <alignment vertical="center" wrapText="1"/>
    </xf>
    <xf numFmtId="0" fontId="0" fillId="0" borderId="1" xfId="0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1" applyAlignment="1" applyProtection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4" fontId="2" fillId="0" borderId="3" xfId="2" applyFont="1" applyBorder="1" applyAlignment="1">
      <alignment horizontal="center" vertical="center" wrapText="1"/>
    </xf>
    <xf numFmtId="44" fontId="2" fillId="0" borderId="4" xfId="2" applyFont="1" applyBorder="1" applyAlignment="1">
      <alignment horizontal="center" vertical="center" wrapText="1"/>
    </xf>
    <xf numFmtId="44" fontId="2" fillId="0" borderId="2" xfId="2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8" fontId="0" fillId="0" borderId="3" xfId="0" applyNumberFormat="1" applyBorder="1" applyAlignment="1">
      <alignment horizontal="center" vertical="center" wrapText="1"/>
    </xf>
    <xf numFmtId="8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2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8" fontId="0" fillId="0" borderId="2" xfId="0" applyNumberFormat="1" applyBorder="1" applyAlignment="1">
      <alignment horizontal="center" vertical="center" wrapText="1"/>
    </xf>
    <xf numFmtId="0" fontId="3" fillId="0" borderId="3" xfId="1" applyBorder="1" applyAlignment="1" applyProtection="1">
      <alignment vertical="center" wrapText="1"/>
    </xf>
    <xf numFmtId="0" fontId="3" fillId="0" borderId="2" xfId="1" applyBorder="1" applyAlignment="1" applyProtection="1">
      <alignment vertical="center" wrapText="1"/>
    </xf>
    <xf numFmtId="0" fontId="3" fillId="0" borderId="4" xfId="1" applyBorder="1" applyAlignment="1" applyProtection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1" applyBorder="1" applyAlignment="1" applyProtection="1">
      <alignment horizontal="center" vertical="center" wrapText="1"/>
    </xf>
    <xf numFmtId="0" fontId="3" fillId="0" borderId="4" xfId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kpfp.org.pl/nowe-mikropozyczka/" TargetMode="External"/><Relationship Id="rId13" Type="http://schemas.openxmlformats.org/officeDocument/2006/relationships/hyperlink" Target="http://kpfp.org.pl/zmiana-modelu-biznesowego/" TargetMode="External"/><Relationship Id="rId18" Type="http://schemas.openxmlformats.org/officeDocument/2006/relationships/hyperlink" Target="http://warp.org.pl/pozyczki-2/pozyczka-unijna-w-kujawsko-pomorskim/pozyczka-badawczo-rozwojowa/" TargetMode="External"/><Relationship Id="rId3" Type="http://schemas.openxmlformats.org/officeDocument/2006/relationships/hyperlink" Target="https://rpo.bgk.pl/szukam-finansowania/pozyczka-dla-mikroprzedsiebiorstw-37/" TargetMode="External"/><Relationship Id="rId21" Type="http://schemas.openxmlformats.org/officeDocument/2006/relationships/hyperlink" Target="https://www.pfp.com.pl/rimyc_pozyczka_na_zmiane_modelu_biznesowego.htm" TargetMode="External"/><Relationship Id="rId7" Type="http://schemas.openxmlformats.org/officeDocument/2006/relationships/hyperlink" Target="http://kpfp.org.pl/nowe-duza-pozyczka-inwestycyjna/" TargetMode="External"/><Relationship Id="rId12" Type="http://schemas.openxmlformats.org/officeDocument/2006/relationships/hyperlink" Target="http://www.iph.torun.pl/" TargetMode="External"/><Relationship Id="rId17" Type="http://schemas.openxmlformats.org/officeDocument/2006/relationships/hyperlink" Target="https://www.tarr.org.pl/" TargetMode="External"/><Relationship Id="rId2" Type="http://schemas.openxmlformats.org/officeDocument/2006/relationships/hyperlink" Target="https://rpo.bgk.pl/szukam-finansowania/pozyczka-na-zmiane-modelu-biznesowego-39/" TargetMode="External"/><Relationship Id="rId16" Type="http://schemas.openxmlformats.org/officeDocument/2006/relationships/hyperlink" Target="https://www.pfp.com.pl/rimyc_pozyczka_na_zmiane_modelu_biznesowego.htm" TargetMode="External"/><Relationship Id="rId20" Type="http://schemas.openxmlformats.org/officeDocument/2006/relationships/hyperlink" Target="https://www.getinbank.pl/" TargetMode="External"/><Relationship Id="rId1" Type="http://schemas.openxmlformats.org/officeDocument/2006/relationships/hyperlink" Target="https://rpo.bgk.pl/szukam-finansowania/pozyczka-na-b-r-38/" TargetMode="External"/><Relationship Id="rId6" Type="http://schemas.openxmlformats.org/officeDocument/2006/relationships/hyperlink" Target="http://kpfp.org.pl/nowe-mala-pozyczka-inwestycyjna/" TargetMode="External"/><Relationship Id="rId11" Type="http://schemas.openxmlformats.org/officeDocument/2006/relationships/hyperlink" Target="http://barr.pl/" TargetMode="External"/><Relationship Id="rId5" Type="http://schemas.openxmlformats.org/officeDocument/2006/relationships/hyperlink" Target="http://www.ecdf.pl/podmiot/pozyczki" TargetMode="External"/><Relationship Id="rId15" Type="http://schemas.openxmlformats.org/officeDocument/2006/relationships/hyperlink" Target="http://kpai.pl/" TargetMode="External"/><Relationship Id="rId10" Type="http://schemas.openxmlformats.org/officeDocument/2006/relationships/hyperlink" Target="https://kdbs.com.pl/oferta/dla-firm/pozyczki-dla-przedsiebiorcow/" TargetMode="External"/><Relationship Id="rId19" Type="http://schemas.openxmlformats.org/officeDocument/2006/relationships/hyperlink" Target="http://www.eib.org/intermediarieslist/search/result?country=PL&amp;product=&amp;sector=2" TargetMode="External"/><Relationship Id="rId4" Type="http://schemas.openxmlformats.org/officeDocument/2006/relationships/hyperlink" Target="https://kpfr.pl/pozyczki-dla-msp/" TargetMode="External"/><Relationship Id="rId9" Type="http://schemas.openxmlformats.org/officeDocument/2006/relationships/hyperlink" Target="http://warp.org.pl/pozyczki/wojewodztwo-kujawsko-pomorskie/" TargetMode="External"/><Relationship Id="rId14" Type="http://schemas.openxmlformats.org/officeDocument/2006/relationships/hyperlink" Target="http://kpfp.org.pl/pozyczka-na-badania-i-rozwoj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topLeftCell="A19" zoomScale="70" zoomScaleNormal="70" workbookViewId="0">
      <selection activeCell="G20" sqref="G20"/>
    </sheetView>
  </sheetViews>
  <sheetFormatPr defaultRowHeight="15" x14ac:dyDescent="0.25"/>
  <cols>
    <col min="1" max="1" width="8.7109375" customWidth="1"/>
    <col min="2" max="2" width="21.42578125" hidden="1" customWidth="1"/>
    <col min="3" max="3" width="35.7109375" customWidth="1"/>
    <col min="4" max="4" width="21.42578125" customWidth="1"/>
    <col min="5" max="5" width="25.85546875" customWidth="1"/>
    <col min="6" max="6" width="35.85546875" customWidth="1"/>
    <col min="7" max="7" width="21.5703125" customWidth="1"/>
    <col min="8" max="8" width="25.7109375" customWidth="1"/>
    <col min="9" max="9" width="22" customWidth="1"/>
    <col min="10" max="10" width="17.5703125" customWidth="1"/>
    <col min="11" max="11" width="35" customWidth="1"/>
    <col min="12" max="12" width="29.42578125" customWidth="1"/>
    <col min="13" max="13" width="17.5703125" customWidth="1"/>
    <col min="14" max="14" width="21.28515625" customWidth="1"/>
    <col min="15" max="15" width="30.28515625" customWidth="1"/>
    <col min="16" max="17" width="17.5703125" customWidth="1"/>
  </cols>
  <sheetData>
    <row r="1" spans="1:18" ht="15" customHeight="1" x14ac:dyDescent="0.25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8" ht="15.75" thickBot="1" x14ac:dyDescent="0.3"/>
    <row r="3" spans="1:18" ht="119.25" customHeight="1" thickBot="1" x14ac:dyDescent="0.3">
      <c r="A3" s="6" t="s">
        <v>28</v>
      </c>
      <c r="B3" s="6" t="s">
        <v>0</v>
      </c>
      <c r="C3" s="6" t="s">
        <v>34</v>
      </c>
      <c r="D3" s="6" t="s">
        <v>24</v>
      </c>
      <c r="E3" s="6" t="s">
        <v>22</v>
      </c>
      <c r="F3" s="6" t="s">
        <v>1</v>
      </c>
      <c r="G3" s="6" t="s">
        <v>21</v>
      </c>
      <c r="H3" s="6" t="s">
        <v>35</v>
      </c>
      <c r="I3" s="6" t="s">
        <v>60</v>
      </c>
      <c r="J3" s="6" t="s">
        <v>10</v>
      </c>
      <c r="K3" s="6" t="s">
        <v>40</v>
      </c>
      <c r="L3" s="6" t="s">
        <v>41</v>
      </c>
      <c r="M3" s="6" t="s">
        <v>42</v>
      </c>
      <c r="N3" s="6" t="s">
        <v>44</v>
      </c>
      <c r="O3" s="6" t="s">
        <v>51</v>
      </c>
      <c r="P3" s="6" t="s">
        <v>47</v>
      </c>
      <c r="Q3" s="6" t="s">
        <v>48</v>
      </c>
    </row>
    <row r="4" spans="1:18" ht="120.75" thickBot="1" x14ac:dyDescent="0.3">
      <c r="A4" s="5">
        <v>1</v>
      </c>
      <c r="B4" s="2" t="s">
        <v>5</v>
      </c>
      <c r="C4" s="73" t="s">
        <v>6</v>
      </c>
      <c r="D4" s="51" t="s">
        <v>29</v>
      </c>
      <c r="E4" s="60" t="s">
        <v>23</v>
      </c>
      <c r="F4" s="7" t="s">
        <v>7</v>
      </c>
      <c r="G4" s="3" t="s">
        <v>38</v>
      </c>
      <c r="H4" s="8">
        <v>22950000</v>
      </c>
      <c r="I4" s="9">
        <f>H4+5737500</f>
        <v>28687500</v>
      </c>
      <c r="J4" s="54" t="s">
        <v>12</v>
      </c>
      <c r="K4" s="51" t="s">
        <v>39</v>
      </c>
      <c r="L4" s="51" t="s">
        <v>64</v>
      </c>
      <c r="M4" s="70" t="s">
        <v>43</v>
      </c>
      <c r="N4" s="51" t="s">
        <v>45</v>
      </c>
      <c r="O4" s="51" t="s">
        <v>46</v>
      </c>
      <c r="P4" s="73" t="s">
        <v>50</v>
      </c>
      <c r="Q4" s="73" t="s">
        <v>49</v>
      </c>
    </row>
    <row r="5" spans="1:18" ht="86.25" customHeight="1" thickBot="1" x14ac:dyDescent="0.3">
      <c r="A5" s="78">
        <v>2</v>
      </c>
      <c r="B5" s="79" t="s">
        <v>5</v>
      </c>
      <c r="C5" s="77"/>
      <c r="D5" s="52"/>
      <c r="E5" s="75"/>
      <c r="F5" s="79" t="s">
        <v>8</v>
      </c>
      <c r="G5" s="3" t="s">
        <v>16</v>
      </c>
      <c r="H5" s="80">
        <v>50000000</v>
      </c>
      <c r="I5" s="55">
        <f>H5</f>
        <v>50000000</v>
      </c>
      <c r="J5" s="54"/>
      <c r="K5" s="53"/>
      <c r="L5" s="53"/>
      <c r="M5" s="71"/>
      <c r="N5" s="53"/>
      <c r="O5" s="83"/>
      <c r="P5" s="74"/>
      <c r="Q5" s="74"/>
    </row>
    <row r="6" spans="1:18" ht="52.5" customHeight="1" thickBot="1" x14ac:dyDescent="0.3">
      <c r="A6" s="78"/>
      <c r="B6" s="79"/>
      <c r="C6" s="77"/>
      <c r="D6" s="52"/>
      <c r="E6" s="75"/>
      <c r="F6" s="79"/>
      <c r="G6" s="3" t="s">
        <v>70</v>
      </c>
      <c r="H6" s="80"/>
      <c r="I6" s="55"/>
      <c r="J6" s="54"/>
      <c r="K6" s="51" t="s">
        <v>72</v>
      </c>
      <c r="L6" s="51" t="s">
        <v>62</v>
      </c>
      <c r="M6" s="70" t="s">
        <v>52</v>
      </c>
      <c r="N6" s="51" t="s">
        <v>45</v>
      </c>
      <c r="O6" s="51" t="s">
        <v>46</v>
      </c>
      <c r="P6" s="73" t="s">
        <v>50</v>
      </c>
      <c r="Q6" s="73" t="s">
        <v>49</v>
      </c>
    </row>
    <row r="7" spans="1:18" ht="70.5" customHeight="1" thickBot="1" x14ac:dyDescent="0.3">
      <c r="A7" s="10">
        <v>3</v>
      </c>
      <c r="B7" s="11"/>
      <c r="C7" s="77"/>
      <c r="D7" s="52"/>
      <c r="E7" s="75"/>
      <c r="F7" s="11" t="s">
        <v>78</v>
      </c>
      <c r="G7" s="3" t="s">
        <v>99</v>
      </c>
      <c r="H7" s="12">
        <v>19975000</v>
      </c>
      <c r="I7" s="13">
        <v>24968750</v>
      </c>
      <c r="J7" s="54"/>
      <c r="K7" s="52"/>
      <c r="L7" s="52"/>
      <c r="M7" s="72"/>
      <c r="N7" s="52"/>
      <c r="O7" s="52"/>
      <c r="P7" s="77"/>
      <c r="Q7" s="77"/>
    </row>
    <row r="8" spans="1:18" ht="127.5" customHeight="1" thickBot="1" x14ac:dyDescent="0.3">
      <c r="A8" s="5">
        <v>4</v>
      </c>
      <c r="B8" s="2" t="s">
        <v>5</v>
      </c>
      <c r="C8" s="74"/>
      <c r="D8" s="53"/>
      <c r="E8" s="76"/>
      <c r="F8" s="7" t="s">
        <v>9</v>
      </c>
      <c r="G8" s="3" t="s">
        <v>11</v>
      </c>
      <c r="H8" s="8">
        <v>17000000</v>
      </c>
      <c r="I8" s="9">
        <f>H8+4250000</f>
        <v>21250000</v>
      </c>
      <c r="J8" s="54"/>
      <c r="K8" s="53"/>
      <c r="L8" s="53"/>
      <c r="M8" s="71"/>
      <c r="N8" s="53"/>
      <c r="O8" s="53"/>
      <c r="P8" s="74"/>
      <c r="Q8" s="74"/>
    </row>
    <row r="9" spans="1:18" ht="84.75" customHeight="1" thickBot="1" x14ac:dyDescent="0.3">
      <c r="A9" s="17">
        <v>5</v>
      </c>
      <c r="B9" s="17" t="s">
        <v>3</v>
      </c>
      <c r="C9" s="56" t="s">
        <v>14</v>
      </c>
      <c r="D9" s="56" t="s">
        <v>30</v>
      </c>
      <c r="E9" s="59" t="s">
        <v>18</v>
      </c>
      <c r="F9" s="15" t="s">
        <v>13</v>
      </c>
      <c r="G9" s="3" t="s">
        <v>56</v>
      </c>
      <c r="H9" s="16">
        <v>10000000</v>
      </c>
      <c r="I9" s="14">
        <f>(H9/75)*100</f>
        <v>13333333.333333334</v>
      </c>
      <c r="J9" s="56" t="s">
        <v>15</v>
      </c>
      <c r="K9" s="81" t="s">
        <v>54</v>
      </c>
      <c r="L9" s="81" t="s">
        <v>63</v>
      </c>
      <c r="M9" s="82" t="s">
        <v>53</v>
      </c>
      <c r="N9" s="81" t="s">
        <v>79</v>
      </c>
      <c r="O9" s="81" t="s">
        <v>73</v>
      </c>
      <c r="P9" s="56" t="s">
        <v>81</v>
      </c>
      <c r="Q9" s="56" t="s">
        <v>80</v>
      </c>
      <c r="R9" s="1"/>
    </row>
    <row r="10" spans="1:18" ht="30.75" thickBot="1" x14ac:dyDescent="0.3">
      <c r="A10" s="17">
        <v>6</v>
      </c>
      <c r="B10" s="17" t="s">
        <v>3</v>
      </c>
      <c r="C10" s="56"/>
      <c r="D10" s="56"/>
      <c r="E10" s="59"/>
      <c r="F10" s="18" t="s">
        <v>8</v>
      </c>
      <c r="G10" s="3" t="s">
        <v>71</v>
      </c>
      <c r="H10" s="16">
        <v>15000000</v>
      </c>
      <c r="I10" s="14">
        <f>(H10/75)*100</f>
        <v>20000000</v>
      </c>
      <c r="J10" s="56"/>
      <c r="K10" s="81"/>
      <c r="L10" s="81"/>
      <c r="M10" s="82"/>
      <c r="N10" s="81"/>
      <c r="O10" s="81"/>
      <c r="P10" s="56"/>
      <c r="Q10" s="56"/>
      <c r="R10" s="1"/>
    </row>
    <row r="11" spans="1:18" ht="90.75" thickBot="1" x14ac:dyDescent="0.3">
      <c r="A11" s="17">
        <v>7</v>
      </c>
      <c r="B11" s="17"/>
      <c r="C11" s="56"/>
      <c r="D11" s="56"/>
      <c r="E11" s="59"/>
      <c r="F11" s="18" t="s">
        <v>36</v>
      </c>
      <c r="G11" s="3" t="s">
        <v>37</v>
      </c>
      <c r="H11" s="16">
        <v>6000000</v>
      </c>
      <c r="I11" s="14">
        <f>(H11/80)*100</f>
        <v>7500000</v>
      </c>
      <c r="J11" s="56"/>
      <c r="K11" s="81"/>
      <c r="L11" s="81"/>
      <c r="M11" s="82"/>
      <c r="N11" s="81"/>
      <c r="O11" s="81"/>
      <c r="P11" s="56"/>
      <c r="Q11" s="56"/>
      <c r="R11" s="1"/>
    </row>
    <row r="12" spans="1:18" ht="120" customHeight="1" thickBot="1" x14ac:dyDescent="0.3">
      <c r="A12" s="58">
        <v>8</v>
      </c>
      <c r="B12" s="17"/>
      <c r="C12" s="56"/>
      <c r="D12" s="50" t="s">
        <v>31</v>
      </c>
      <c r="E12" s="64" t="s">
        <v>20</v>
      </c>
      <c r="F12" s="46" t="s">
        <v>83</v>
      </c>
      <c r="G12" s="4" t="s">
        <v>75</v>
      </c>
      <c r="H12" s="48">
        <v>11000000</v>
      </c>
      <c r="I12" s="43">
        <f>(H12/76)*100</f>
        <v>14473684.210526314</v>
      </c>
      <c r="J12" s="56" t="s">
        <v>17</v>
      </c>
      <c r="K12" s="81" t="s">
        <v>66</v>
      </c>
      <c r="L12" s="81" t="s">
        <v>62</v>
      </c>
      <c r="M12" s="82" t="s">
        <v>61</v>
      </c>
      <c r="N12" s="81" t="s">
        <v>74</v>
      </c>
      <c r="O12" s="81" t="s">
        <v>67</v>
      </c>
      <c r="P12" s="56" t="s">
        <v>50</v>
      </c>
      <c r="Q12" s="56" t="s">
        <v>55</v>
      </c>
      <c r="R12" s="1"/>
    </row>
    <row r="13" spans="1:18" ht="107.25" customHeight="1" thickBot="1" x14ac:dyDescent="0.3">
      <c r="A13" s="67"/>
      <c r="B13" s="17"/>
      <c r="C13" s="56"/>
      <c r="D13" s="50"/>
      <c r="E13" s="65"/>
      <c r="F13" s="62"/>
      <c r="G13" s="4" t="s">
        <v>26</v>
      </c>
      <c r="H13" s="63"/>
      <c r="I13" s="45"/>
      <c r="J13" s="56"/>
      <c r="K13" s="81"/>
      <c r="L13" s="81"/>
      <c r="M13" s="82"/>
      <c r="N13" s="81"/>
      <c r="O13" s="81"/>
      <c r="P13" s="56"/>
      <c r="Q13" s="56"/>
      <c r="R13" s="1"/>
    </row>
    <row r="14" spans="1:18" ht="108" customHeight="1" thickBot="1" x14ac:dyDescent="0.3">
      <c r="A14" s="67"/>
      <c r="B14" s="17"/>
      <c r="C14" s="56"/>
      <c r="D14" s="50"/>
      <c r="E14" s="65"/>
      <c r="F14" s="62"/>
      <c r="G14" s="4" t="s">
        <v>25</v>
      </c>
      <c r="H14" s="63"/>
      <c r="I14" s="45"/>
      <c r="J14" s="56"/>
      <c r="K14" s="81"/>
      <c r="L14" s="81"/>
      <c r="M14" s="82"/>
      <c r="N14" s="81"/>
      <c r="O14" s="81"/>
      <c r="P14" s="56"/>
      <c r="Q14" s="56"/>
      <c r="R14" s="1"/>
    </row>
    <row r="15" spans="1:18" ht="108" customHeight="1" thickBot="1" x14ac:dyDescent="0.3">
      <c r="A15" s="68"/>
      <c r="B15" s="17"/>
      <c r="C15" s="56"/>
      <c r="D15" s="50"/>
      <c r="E15" s="65"/>
      <c r="F15" s="47"/>
      <c r="G15" s="4" t="s">
        <v>33</v>
      </c>
      <c r="H15" s="63"/>
      <c r="I15" s="44"/>
      <c r="J15" s="56"/>
      <c r="K15" s="81"/>
      <c r="L15" s="81"/>
      <c r="M15" s="82"/>
      <c r="N15" s="81"/>
      <c r="O15" s="81"/>
      <c r="P15" s="56"/>
      <c r="Q15" s="56"/>
      <c r="R15" s="1"/>
    </row>
    <row r="16" spans="1:18" ht="122.25" customHeight="1" thickBot="1" x14ac:dyDescent="0.3">
      <c r="A16" s="24">
        <v>9</v>
      </c>
      <c r="B16" s="17" t="s">
        <v>4</v>
      </c>
      <c r="C16" s="56"/>
      <c r="D16" s="50"/>
      <c r="E16" s="66"/>
      <c r="F16" s="26" t="s">
        <v>88</v>
      </c>
      <c r="G16" s="38" t="s">
        <v>99</v>
      </c>
      <c r="H16" s="27">
        <v>8000000</v>
      </c>
      <c r="I16" s="22">
        <v>9523809.5199999996</v>
      </c>
      <c r="J16" s="56"/>
      <c r="K16" s="81"/>
      <c r="L16" s="81"/>
      <c r="M16" s="82"/>
      <c r="N16" s="81"/>
      <c r="O16" s="81"/>
      <c r="P16" s="56"/>
      <c r="Q16" s="56"/>
    </row>
    <row r="17" spans="1:18" ht="68.25" customHeight="1" thickBot="1" x14ac:dyDescent="0.3">
      <c r="A17" s="24">
        <v>10</v>
      </c>
      <c r="B17" s="17"/>
      <c r="C17" s="56"/>
      <c r="D17" s="57" t="s">
        <v>32</v>
      </c>
      <c r="E17" s="59" t="s">
        <v>19</v>
      </c>
      <c r="F17" s="46" t="s">
        <v>84</v>
      </c>
      <c r="G17" s="3" t="s">
        <v>77</v>
      </c>
      <c r="H17" s="48">
        <v>18000000</v>
      </c>
      <c r="I17" s="43">
        <f>(H17/76)*100</f>
        <v>23684210.52631579</v>
      </c>
      <c r="J17" s="61" t="s">
        <v>100</v>
      </c>
      <c r="K17" s="41" t="s">
        <v>65</v>
      </c>
      <c r="L17" s="41" t="s">
        <v>58</v>
      </c>
      <c r="M17" s="41" t="s">
        <v>57</v>
      </c>
      <c r="N17" s="41" t="s">
        <v>76</v>
      </c>
      <c r="O17" s="41" t="s">
        <v>59</v>
      </c>
      <c r="P17" s="41" t="s">
        <v>68</v>
      </c>
      <c r="Q17" s="41" t="s">
        <v>69</v>
      </c>
    </row>
    <row r="18" spans="1:18" ht="178.5" customHeight="1" thickBot="1" x14ac:dyDescent="0.3">
      <c r="A18" s="24">
        <v>11</v>
      </c>
      <c r="B18" s="17" t="s">
        <v>2</v>
      </c>
      <c r="C18" s="56"/>
      <c r="D18" s="57"/>
      <c r="E18" s="59"/>
      <c r="F18" s="47"/>
      <c r="G18" s="3" t="s">
        <v>27</v>
      </c>
      <c r="H18" s="49"/>
      <c r="I18" s="44"/>
      <c r="J18" s="42"/>
      <c r="K18" s="42"/>
      <c r="L18" s="42"/>
      <c r="M18" s="42"/>
      <c r="N18" s="42"/>
      <c r="O18" s="42"/>
      <c r="P18" s="42"/>
      <c r="Q18" s="42"/>
    </row>
    <row r="19" spans="1:18" ht="178.5" customHeight="1" thickBot="1" x14ac:dyDescent="0.3">
      <c r="A19" s="40">
        <v>12</v>
      </c>
      <c r="B19" s="39"/>
      <c r="C19" s="41"/>
      <c r="D19" s="58"/>
      <c r="E19" s="60"/>
      <c r="F19" s="31" t="s">
        <v>13</v>
      </c>
      <c r="G19" s="34" t="s">
        <v>89</v>
      </c>
      <c r="H19" s="28">
        <v>13000000</v>
      </c>
      <c r="I19" s="32">
        <v>15294117.65</v>
      </c>
      <c r="J19" s="42"/>
      <c r="K19" s="42"/>
      <c r="L19" s="42"/>
      <c r="M19" s="42"/>
      <c r="N19" s="42"/>
      <c r="O19" s="42"/>
      <c r="P19" s="42"/>
      <c r="Q19" s="42"/>
    </row>
    <row r="20" spans="1:18" ht="408.75" customHeight="1" thickBot="1" x14ac:dyDescent="0.3">
      <c r="A20" s="24">
        <v>13</v>
      </c>
      <c r="B20" s="33"/>
      <c r="C20" s="23" t="s">
        <v>85</v>
      </c>
      <c r="D20" s="23" t="s">
        <v>86</v>
      </c>
      <c r="E20" s="25" t="s">
        <v>90</v>
      </c>
      <c r="F20" s="26" t="s">
        <v>91</v>
      </c>
      <c r="G20" s="3" t="s">
        <v>101</v>
      </c>
      <c r="H20" s="27">
        <v>58606016.689999998</v>
      </c>
      <c r="I20" s="35">
        <v>69726702.969999999</v>
      </c>
      <c r="J20" s="37" t="s">
        <v>97</v>
      </c>
      <c r="K20" s="23" t="s">
        <v>98</v>
      </c>
      <c r="L20" s="23" t="s">
        <v>92</v>
      </c>
      <c r="M20" s="23" t="s">
        <v>87</v>
      </c>
      <c r="N20" s="23" t="s">
        <v>93</v>
      </c>
      <c r="O20" s="23" t="s">
        <v>94</v>
      </c>
      <c r="P20" s="23" t="s">
        <v>95</v>
      </c>
      <c r="Q20" s="23" t="s">
        <v>96</v>
      </c>
      <c r="R20" s="36"/>
    </row>
    <row r="21" spans="1:18" x14ac:dyDescent="0.25">
      <c r="H21" s="20"/>
      <c r="I21" s="21"/>
    </row>
    <row r="22" spans="1:18" x14ac:dyDescent="0.25">
      <c r="H22" s="19"/>
      <c r="I22" s="19"/>
    </row>
    <row r="26" spans="1:18" s="29" customFormat="1" x14ac:dyDescent="0.25">
      <c r="D26" s="30"/>
    </row>
  </sheetData>
  <mergeCells count="62">
    <mergeCell ref="P9:P11"/>
    <mergeCell ref="L4:L5"/>
    <mergeCell ref="Q9:Q11"/>
    <mergeCell ref="L6:L8"/>
    <mergeCell ref="N4:N5"/>
    <mergeCell ref="O4:O5"/>
    <mergeCell ref="P4:P5"/>
    <mergeCell ref="K9:K11"/>
    <mergeCell ref="L9:L11"/>
    <mergeCell ref="M9:M11"/>
    <mergeCell ref="N9:N11"/>
    <mergeCell ref="O9:O11"/>
    <mergeCell ref="C9:C19"/>
    <mergeCell ref="A12:A15"/>
    <mergeCell ref="A1:Q1"/>
    <mergeCell ref="M4:M5"/>
    <mergeCell ref="M6:M8"/>
    <mergeCell ref="Q4:Q5"/>
    <mergeCell ref="E4:E8"/>
    <mergeCell ref="P6:P8"/>
    <mergeCell ref="O6:O8"/>
    <mergeCell ref="N6:N8"/>
    <mergeCell ref="Q6:Q8"/>
    <mergeCell ref="C4:C8"/>
    <mergeCell ref="A5:A6"/>
    <mergeCell ref="K4:K5"/>
    <mergeCell ref="K6:K8"/>
    <mergeCell ref="B5:B6"/>
    <mergeCell ref="D4:D8"/>
    <mergeCell ref="J4:J8"/>
    <mergeCell ref="I5:I6"/>
    <mergeCell ref="D9:D11"/>
    <mergeCell ref="J9:J11"/>
    <mergeCell ref="E9:E11"/>
    <mergeCell ref="F5:F6"/>
    <mergeCell ref="H5:H6"/>
    <mergeCell ref="F17:F18"/>
    <mergeCell ref="H17:H18"/>
    <mergeCell ref="M17:M19"/>
    <mergeCell ref="N17:N19"/>
    <mergeCell ref="D12:D16"/>
    <mergeCell ref="J12:J16"/>
    <mergeCell ref="D17:D19"/>
    <mergeCell ref="E17:E19"/>
    <mergeCell ref="J17:J19"/>
    <mergeCell ref="F12:F15"/>
    <mergeCell ref="H12:H15"/>
    <mergeCell ref="E12:E16"/>
    <mergeCell ref="L17:L19"/>
    <mergeCell ref="K17:K19"/>
    <mergeCell ref="K12:K16"/>
    <mergeCell ref="L12:L16"/>
    <mergeCell ref="O17:O19"/>
    <mergeCell ref="P17:P19"/>
    <mergeCell ref="Q17:Q19"/>
    <mergeCell ref="I17:I18"/>
    <mergeCell ref="I12:I15"/>
    <mergeCell ref="O12:O16"/>
    <mergeCell ref="P12:P16"/>
    <mergeCell ref="Q12:Q16"/>
    <mergeCell ref="M12:M16"/>
    <mergeCell ref="N12:N16"/>
  </mergeCells>
  <dataValidations count="2">
    <dataValidation type="list" allowBlank="1" showInputMessage="1" showErrorMessage="1" error="Wybierz nazwę województwa z listy" sqref="A4" xr:uid="{00000000-0002-0000-0000-000000000000}">
      <formula1>#REF!</formula1>
    </dataValidation>
    <dataValidation type="list" allowBlank="1" showInputMessage="1" showErrorMessage="1" error="Wybierz PI z listy" sqref="B4" xr:uid="{00000000-0002-0000-0000-000001000000}">
      <formula1>#REF!</formula1>
    </dataValidation>
  </dataValidations>
  <hyperlinks>
    <hyperlink ref="E17" r:id="rId1" xr:uid="{00000000-0004-0000-0000-000000000000}"/>
    <hyperlink ref="E12" r:id="rId2" xr:uid="{00000000-0004-0000-0000-000001000000}"/>
    <hyperlink ref="E9" r:id="rId3" xr:uid="{00000000-0004-0000-0000-000002000000}"/>
    <hyperlink ref="E4" r:id="rId4" xr:uid="{00000000-0004-0000-0000-000003000000}"/>
    <hyperlink ref="G8" r:id="rId5" xr:uid="{00000000-0004-0000-0000-000004000000}"/>
    <hyperlink ref="G5" r:id="rId6" xr:uid="{00000000-0004-0000-0000-000005000000}"/>
    <hyperlink ref="G6" r:id="rId7" xr:uid="{00000000-0004-0000-0000-000006000000}"/>
    <hyperlink ref="G10" r:id="rId8" xr:uid="{00000000-0004-0000-0000-000007000000}"/>
    <hyperlink ref="G9" r:id="rId9" xr:uid="{00000000-0004-0000-0000-000008000000}"/>
    <hyperlink ref="G4" r:id="rId10" xr:uid="{00000000-0004-0000-0000-000009000000}"/>
    <hyperlink ref="G14" r:id="rId11" xr:uid="{00000000-0004-0000-0000-00000A000000}"/>
    <hyperlink ref="G13" r:id="rId12" xr:uid="{00000000-0004-0000-0000-00000B000000}"/>
    <hyperlink ref="G12" r:id="rId13" xr:uid="{00000000-0004-0000-0000-00000C000000}"/>
    <hyperlink ref="G17" r:id="rId14" xr:uid="{00000000-0004-0000-0000-00000D000000}"/>
    <hyperlink ref="G18" r:id="rId15" xr:uid="{00000000-0004-0000-0000-00000E000000}"/>
    <hyperlink ref="G7" r:id="rId16" xr:uid="{00000000-0004-0000-0000-00000F000000}"/>
    <hyperlink ref="G15" r:id="rId17" xr:uid="{00000000-0004-0000-0000-000010000000}"/>
    <hyperlink ref="G19" r:id="rId18" xr:uid="{4850A241-5739-4391-97BC-F585BCEDCD84}"/>
    <hyperlink ref="E20" r:id="rId19" xr:uid="{2500DC82-FCFB-41B0-A92A-64DDC9024086}"/>
    <hyperlink ref="G20" r:id="rId20" xr:uid="{C03D643A-D9B0-4A66-8870-990B516464BD}"/>
    <hyperlink ref="G16" r:id="rId21" xr:uid="{41D54DCF-CCD5-4957-8A60-DC7D14830E0B}"/>
  </hyperlinks>
  <pageMargins left="0.25" right="0.25" top="0.75" bottom="0.75" header="0.3" footer="0.3"/>
  <pageSetup paperSize="8" scale="53" orientation="landscape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Pośredników Finansowych</vt:lpstr>
      <vt:lpstr>'Wykaz Pośredników Finansowych'!Obszar_wydruku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Dudzik, Konrad</dc:creator>
  <cp:lastModifiedBy>Rafał Domagalski</cp:lastModifiedBy>
  <cp:lastPrinted>2018-04-12T10:04:07Z</cp:lastPrinted>
  <dcterms:created xsi:type="dcterms:W3CDTF">2017-12-13T18:36:50Z</dcterms:created>
  <dcterms:modified xsi:type="dcterms:W3CDTF">2018-06-21T09:56:24Z</dcterms:modified>
</cp:coreProperties>
</file>